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C11" i="1"/>
  <c r="D15" i="1" l="1"/>
  <c r="C15" i="1" l="1"/>
  <c r="D16" i="1" s="1"/>
  <c r="I14" i="1" l="1"/>
  <c r="G11" i="1" l="1"/>
  <c r="J14" i="1"/>
  <c r="K14" i="1" s="1"/>
  <c r="J13" i="1"/>
  <c r="I13" i="1"/>
  <c r="J10" i="1"/>
  <c r="J9" i="1"/>
  <c r="J8" i="1"/>
  <c r="J7" i="1"/>
  <c r="H14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<sst xmlns="http://schemas.openxmlformats.org/spreadsheetml/2006/main" count="20" uniqueCount="18">
  <si>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</si>
  <si>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</si>
  <si>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</si>
  <si>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</si>
  <si>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</si>
  <si>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</si>
  <si>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</si>
  <si>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</si>
  <si>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</si>
  <si>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</si>
  <si>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</si>
  <si>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Объем дотации на выравниваниена 2026 год, тыс.руб.</t>
  </si>
  <si>
    <t>Итого объем нецелевой финансовой помощи на 2026 год, тыс.руб.</t>
  </si>
  <si>
    <t xml:space="preserve">                   нецелевой финансовой помощи бюджетам сельских поселений в 2027 году</t>
  </si>
  <si>
    <t>Объем дотации на выравниваниена 2027 год, тыс.руб.</t>
  </si>
  <si>
    <t>Объем ИМБТ на сбалансированность на 2026 год, тыс.руб. (первоначально)</t>
  </si>
  <si>
    <t>Объем ИМБТ на сбалансированность на 2027 год, тыс.руб.</t>
  </si>
  <si>
    <t>Итого объем нецелевой финансовой помощи на 2027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</si>
</sst>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9"/>
  <sheetViews>
    <sheetView tabSelected="1" workbookViewId="0">
      <selection activeCell="H16" sqref="H16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8.1406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4" t="s">
        <v>10</v>
      </c>
    </row>
    <row r="3" spans="2:11" ht="15.75" x14ac:dyDescent="0.25">
      <c r="C3" s="5" t="s">
        <v>13</v>
      </c>
    </row>
    <row r="4" spans="2:11" ht="15.75" x14ac:dyDescent="0.25">
      <c r="C4" s="3"/>
    </row>
    <row r="5" spans="2:11" ht="197.25" customHeight="1" x14ac:dyDescent="0.25">
      <c r="B5" s="1" t="s">
        <v>0</v>
      </c>
      <c r="C5" s="1" t="s">
        <v>11</v>
      </c>
      <c r="D5" s="1" t="s">
        <v>14</v>
      </c>
      <c r="E5" s="1" t="s">
        <v>1</v>
      </c>
      <c r="F5" s="1" t="s">
        <v>15</v>
      </c>
      <c r="G5" s="1" t="s">
        <v>16</v>
      </c>
      <c r="H5" s="1" t="s">
        <v>1</v>
      </c>
      <c r="I5" s="1" t="s">
        <v>12</v>
      </c>
      <c r="J5" s="1" t="s">
        <v>17</v>
      </c>
      <c r="K5" s="1" t="s">
        <v>1</v>
      </c>
    </row>
    <row r="6" spans="2:11" ht="15.75" x14ac:dyDescent="0.25">
      <c r="B6" s="1">
        <v>1</v>
      </c>
      <c r="C6" s="1">
        <v>3</v>
      </c>
      <c r="D6" s="1">
        <v>3</v>
      </c>
      <c r="E6" s="1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2:11" ht="15.75" x14ac:dyDescent="0.25">
      <c r="B7" s="2" t="s">
        <v>2</v>
      </c>
      <c r="C7" s="6">
        <v>9993.2999999999993</v>
      </c>
      <c r="D7" s="6">
        <v>10299.799999999999</v>
      </c>
      <c r="E7" s="7">
        <f>D7*100/C7</f>
        <v>103.06705492680095</v>
      </c>
      <c r="F7" s="17">
        <v>469.6</v>
      </c>
      <c r="G7" s="17">
        <v>0</v>
      </c>
      <c r="H7" s="10">
        <f>G7*100/F7</f>
        <v>0</v>
      </c>
      <c r="I7" s="8">
        <f>C7+F7</f>
        <v>10462.9</v>
      </c>
      <c r="J7" s="8">
        <f t="shared" ref="J7:J10" si="0">D7+G7</f>
        <v>10299.799999999999</v>
      </c>
      <c r="K7" s="10">
        <f>J7*100/I7</f>
        <v>98.441158760955375</v>
      </c>
    </row>
    <row r="8" spans="2:11" ht="15.75" x14ac:dyDescent="0.25">
      <c r="B8" s="2" t="s">
        <v>3</v>
      </c>
      <c r="C8" s="6">
        <v>10287.6</v>
      </c>
      <c r="D8" s="6">
        <v>10365.1</v>
      </c>
      <c r="E8" s="7">
        <f t="shared" ref="E8:E11" si="1">D8*100/C8</f>
        <v>100.75333411096854</v>
      </c>
      <c r="F8" s="17">
        <v>0</v>
      </c>
      <c r="G8" s="17">
        <v>0</v>
      </c>
      <c r="H8" s="10" t="e">
        <f t="shared" ref="H8:H11" si="2">G8*100/F8</f>
        <v>#DIV/0!</v>
      </c>
      <c r="I8" s="8">
        <f t="shared" ref="I8:I10" si="3">C8+F8</f>
        <v>10287.6</v>
      </c>
      <c r="J8" s="8">
        <f t="shared" si="0"/>
        <v>10365.1</v>
      </c>
      <c r="K8" s="10">
        <f t="shared" ref="K8:K11" si="4">J8*100/I8</f>
        <v>100.75333411096854</v>
      </c>
    </row>
    <row r="9" spans="2:11" ht="15.75" x14ac:dyDescent="0.25">
      <c r="B9" s="2" t="s">
        <v>4</v>
      </c>
      <c r="C9" s="6">
        <v>14397.2</v>
      </c>
      <c r="D9" s="6">
        <v>14866.6</v>
      </c>
      <c r="E9" s="7">
        <f t="shared" si="1"/>
        <v>103.2603561803684</v>
      </c>
      <c r="F9" s="17">
        <v>627.70000000000005</v>
      </c>
      <c r="G9" s="17">
        <v>0</v>
      </c>
      <c r="H9" s="10">
        <f t="shared" si="2"/>
        <v>0</v>
      </c>
      <c r="I9" s="8">
        <f t="shared" si="3"/>
        <v>15024.900000000001</v>
      </c>
      <c r="J9" s="8">
        <f t="shared" si="0"/>
        <v>14866.6</v>
      </c>
      <c r="K9" s="10">
        <f t="shared" si="4"/>
        <v>98.946415616742868</v>
      </c>
    </row>
    <row r="10" spans="2:11" ht="15.75" x14ac:dyDescent="0.25">
      <c r="B10" s="2" t="s">
        <v>5</v>
      </c>
      <c r="C10" s="6">
        <v>2712.5</v>
      </c>
      <c r="D10" s="6">
        <v>2796.8</v>
      </c>
      <c r="E10" s="7">
        <f t="shared" si="1"/>
        <v>103.10783410138249</v>
      </c>
      <c r="F10" s="17">
        <v>300.7</v>
      </c>
      <c r="G10" s="17">
        <v>172.5</v>
      </c>
      <c r="H10" s="10">
        <f t="shared" si="2"/>
        <v>57.366145660126371</v>
      </c>
      <c r="I10" s="8">
        <f t="shared" si="3"/>
        <v>3013.2</v>
      </c>
      <c r="J10" s="8">
        <f t="shared" si="0"/>
        <v>2969.3</v>
      </c>
      <c r="K10" s="10">
        <f t="shared" si="4"/>
        <v>98.543077127306518</v>
      </c>
    </row>
    <row r="11" spans="2:11" ht="15.75" x14ac:dyDescent="0.25">
      <c r="B11" s="2" t="s">
        <v>6</v>
      </c>
      <c r="C11" s="7">
        <f>SUM(C7:C10)</f>
        <v>37390.600000000006</v>
      </c>
      <c r="D11" s="7">
        <f>SUM(D7:D10)</f>
        <v>38328.300000000003</v>
      </c>
      <c r="E11" s="7">
        <f t="shared" si="1"/>
        <v>102.50784956646858</v>
      </c>
      <c r="F11" s="8">
        <f>SUM(F7:F10)</f>
        <v>1398.0000000000002</v>
      </c>
      <c r="G11" s="8">
        <f>SUM(G7:G10)</f>
        <v>172.5</v>
      </c>
      <c r="H11" s="10">
        <f t="shared" si="2"/>
        <v>12.339055793991415</v>
      </c>
      <c r="I11" s="8">
        <f>SUM(I7:I10)</f>
        <v>38788.6</v>
      </c>
      <c r="J11" s="8">
        <f>SUM(J7:J10)</f>
        <v>38500.800000000003</v>
      </c>
      <c r="K11" s="10">
        <f t="shared" si="4"/>
        <v>99.258029421015465</v>
      </c>
    </row>
    <row r="12" spans="2:11" ht="15.75" x14ac:dyDescent="0.25">
      <c r="B12" s="2" t="s">
        <v>7</v>
      </c>
      <c r="C12" s="1"/>
      <c r="D12" s="1"/>
      <c r="E12" s="7"/>
      <c r="F12" s="8"/>
      <c r="G12" s="8"/>
      <c r="H12" s="10"/>
      <c r="I12" s="8"/>
      <c r="J12" s="8"/>
      <c r="K12" s="10"/>
    </row>
    <row r="13" spans="2:11" ht="47.25" x14ac:dyDescent="0.25">
      <c r="B13" s="2" t="s">
        <v>8</v>
      </c>
      <c r="C13" s="6">
        <v>15812.6</v>
      </c>
      <c r="D13" s="6">
        <v>15822.4</v>
      </c>
      <c r="E13" s="7">
        <f t="shared" ref="E13:E14" si="5">D13*100/C13</f>
        <v>100.06197589264258</v>
      </c>
      <c r="F13" s="14">
        <v>0</v>
      </c>
      <c r="G13" s="14">
        <v>0</v>
      </c>
      <c r="H13" s="15"/>
      <c r="I13" s="16">
        <f t="shared" ref="I13" si="6">C13+F13</f>
        <v>15812.6</v>
      </c>
      <c r="J13" s="16">
        <f t="shared" ref="J13:J14" si="7">D13+G13</f>
        <v>15822.4</v>
      </c>
      <c r="K13" s="15">
        <f t="shared" ref="K13:K14" si="8">J13*100/I13</f>
        <v>100.06197589264258</v>
      </c>
    </row>
    <row r="14" spans="2:11" ht="47.25" x14ac:dyDescent="0.25">
      <c r="B14" s="2" t="s">
        <v>9</v>
      </c>
      <c r="C14" s="6">
        <v>21578</v>
      </c>
      <c r="D14" s="6">
        <v>22505.9</v>
      </c>
      <c r="E14" s="7">
        <f t="shared" si="5"/>
        <v>104.30021318009084</v>
      </c>
      <c r="F14" s="14">
        <v>1398</v>
      </c>
      <c r="G14" s="14">
        <v>172.5</v>
      </c>
      <c r="H14" s="15">
        <f t="shared" ref="H14" si="9">G14*100/F14</f>
        <v>12.339055793991417</v>
      </c>
      <c r="I14" s="16">
        <f>C14+F14</f>
        <v>22976</v>
      </c>
      <c r="J14" s="16">
        <f t="shared" si="7"/>
        <v>22678.400000000001</v>
      </c>
      <c r="K14" s="15">
        <f t="shared" si="8"/>
        <v>98.704735376044567</v>
      </c>
    </row>
    <row r="15" spans="2:11" x14ac:dyDescent="0.25">
      <c r="C15">
        <f>SUM(C13:C14)</f>
        <v>37390.6</v>
      </c>
      <c r="D15">
        <f>SUM(D13:D14)</f>
        <v>38328.300000000003</v>
      </c>
      <c r="H15" s="12"/>
    </row>
    <row r="16" spans="2:11" ht="15.75" x14ac:dyDescent="0.25">
      <c r="B16" s="11"/>
      <c r="D16">
        <f>D15-C15</f>
        <v>937.70000000000437</v>
      </c>
    </row>
    <row r="18" spans="2:13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</sheetData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2024-10-21T04:04:38Z</dcterms:modified>
</cp:coreProperties>
</file>