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1" i="1"/>
  <c r="D15" i="1" l="1"/>
  <c r="C15" i="1" l="1"/>
  <c r="D16" i="1" s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<sst xmlns="http://schemas.openxmlformats.org/spreadsheetml/2006/main" count="20" uniqueCount="18">
  <si>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</si>
  <si>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</si>
  <si>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</si>
  <si>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</si>
  <si>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</si>
  <si>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</si>
  <si>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</si>
  <si>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</si>
  <si>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</si>
  <si>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</si>
  <si>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</si>
  <si>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Объем дотации на выравнивание на 2025 год, тыс.руб.</t>
  </si>
  <si>
    <t>Итого объем нецелевой финансовой помощи на 2025 год, тыс.руб.</t>
  </si>
  <si>
    <t>Объем дотации на выравнивание на 2026 год, тыс.руб.</t>
  </si>
  <si>
    <t xml:space="preserve">Объем ИМБТ на сбалансированность на 2025 год, тыс.руб. </t>
  </si>
  <si>
    <t>Объем ИМБТ на сбалансированность на 2026 год, тыс.руб.</t>
  </si>
  <si>
    <t>Итого объем нецелевой финансовой помощи на 2026 год, тыс.руб.</t>
  </si>
  <si>
    <t xml:space="preserve">                   нецелевой финансовой помощи бюджетам сельских поселений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</si>
</sst>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J10" sqref="J10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17</v>
      </c>
    </row>
    <row r="4" spans="2:11" ht="15.75" x14ac:dyDescent="0.25">
      <c r="C4" s="3"/>
    </row>
    <row r="5" spans="2:11" ht="197.25" customHeight="1" x14ac:dyDescent="0.25">
      <c r="B5" s="1" t="s">
        <v>0</v>
      </c>
      <c r="C5" s="1" t="s">
        <v>11</v>
      </c>
      <c r="D5" s="1" t="s">
        <v>13</v>
      </c>
      <c r="E5" s="1" t="s">
        <v>1</v>
      </c>
      <c r="F5" s="1" t="s">
        <v>14</v>
      </c>
      <c r="G5" s="1" t="s">
        <v>15</v>
      </c>
      <c r="H5" s="1" t="s">
        <v>1</v>
      </c>
      <c r="I5" s="1" t="s">
        <v>12</v>
      </c>
      <c r="J5" s="1" t="s">
        <v>16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9214.2999999999993</v>
      </c>
      <c r="D7" s="6">
        <v>9471.2999999999993</v>
      </c>
      <c r="E7" s="7">
        <f>D7*100/C7</f>
        <v>102.78914296256904</v>
      </c>
      <c r="F7" s="17">
        <v>379.3</v>
      </c>
      <c r="G7" s="17">
        <v>0</v>
      </c>
      <c r="H7" s="10">
        <f>G7*100/F7</f>
        <v>0</v>
      </c>
      <c r="I7" s="8">
        <f>C7+F7</f>
        <v>9593.5999999999985</v>
      </c>
      <c r="J7" s="8">
        <f t="shared" ref="J7:J10" si="0">D7+G7</f>
        <v>9471.2999999999993</v>
      </c>
      <c r="K7" s="10">
        <f>J7*100/I7</f>
        <v>98.725191794529692</v>
      </c>
    </row>
    <row r="8" spans="2:11" ht="15.75" x14ac:dyDescent="0.25">
      <c r="B8" s="2" t="s">
        <v>3</v>
      </c>
      <c r="C8" s="6">
        <v>9996.2000000000007</v>
      </c>
      <c r="D8" s="6">
        <v>10080</v>
      </c>
      <c r="E8" s="7">
        <f t="shared" ref="E8:E11" si="1">D8*100/C8</f>
        <v>100.8383185610532</v>
      </c>
      <c r="F8" s="17">
        <v>0</v>
      </c>
      <c r="G8" s="17">
        <v>0</v>
      </c>
      <c r="H8" s="10" t="e">
        <f t="shared" ref="H8:H11" si="2">G8*100/F8</f>
        <v>#DIV/0!</v>
      </c>
      <c r="I8" s="8">
        <f t="shared" ref="I8:I10" si="3">C8+F8</f>
        <v>9996.2000000000007</v>
      </c>
      <c r="J8" s="8">
        <f t="shared" si="0"/>
        <v>10080</v>
      </c>
      <c r="K8" s="10">
        <f t="shared" ref="K8:K11" si="4">J8*100/I8</f>
        <v>100.8383185610532</v>
      </c>
    </row>
    <row r="9" spans="2:11" ht="15.75" x14ac:dyDescent="0.25">
      <c r="B9" s="2" t="s">
        <v>4</v>
      </c>
      <c r="C9" s="6">
        <v>13397.3</v>
      </c>
      <c r="D9" s="6">
        <v>13772</v>
      </c>
      <c r="E9" s="7">
        <f t="shared" si="1"/>
        <v>102.79683219753234</v>
      </c>
      <c r="F9" s="17">
        <v>524.70000000000005</v>
      </c>
      <c r="G9" s="17">
        <v>0</v>
      </c>
      <c r="H9" s="10">
        <f t="shared" si="2"/>
        <v>0</v>
      </c>
      <c r="I9" s="8">
        <f t="shared" si="3"/>
        <v>13922</v>
      </c>
      <c r="J9" s="8">
        <f t="shared" si="0"/>
        <v>13772</v>
      </c>
      <c r="K9" s="10">
        <f t="shared" si="4"/>
        <v>98.922568596466022</v>
      </c>
    </row>
    <row r="10" spans="2:11" ht="15.75" x14ac:dyDescent="0.25">
      <c r="B10" s="2" t="s">
        <v>5</v>
      </c>
      <c r="C10" s="6">
        <v>2518.9</v>
      </c>
      <c r="D10" s="6">
        <v>2585.9</v>
      </c>
      <c r="E10" s="7">
        <f t="shared" si="1"/>
        <v>102.65989122235897</v>
      </c>
      <c r="F10" s="17">
        <v>487.4</v>
      </c>
      <c r="G10" s="17">
        <v>384.1</v>
      </c>
      <c r="H10" s="10">
        <f t="shared" si="2"/>
        <v>78.805908904390648</v>
      </c>
      <c r="I10" s="8">
        <f t="shared" si="3"/>
        <v>3006.3</v>
      </c>
      <c r="J10" s="8">
        <f t="shared" si="0"/>
        <v>2970</v>
      </c>
      <c r="K10" s="10">
        <f t="shared" si="4"/>
        <v>98.79253567508232</v>
      </c>
    </row>
    <row r="11" spans="2:11" ht="15.75" x14ac:dyDescent="0.25">
      <c r="B11" s="2" t="s">
        <v>6</v>
      </c>
      <c r="C11" s="7">
        <f>SUM(C7:C10)</f>
        <v>35126.699999999997</v>
      </c>
      <c r="D11" s="7">
        <f>SUM(D7:D10)</f>
        <v>35909.200000000004</v>
      </c>
      <c r="E11" s="7">
        <f t="shared" si="1"/>
        <v>102.2276501920192</v>
      </c>
      <c r="F11" s="8">
        <f>SUM(F7:F10)</f>
        <v>1391.4</v>
      </c>
      <c r="G11" s="8">
        <f>SUM(G7:G10)</f>
        <v>384.1</v>
      </c>
      <c r="H11" s="10">
        <f t="shared" si="2"/>
        <v>27.605289636337499</v>
      </c>
      <c r="I11" s="8">
        <f>SUM(I7:I10)</f>
        <v>36518.100000000006</v>
      </c>
      <c r="J11" s="8">
        <f>SUM(J7:J10)</f>
        <v>36293.300000000003</v>
      </c>
      <c r="K11" s="10">
        <f t="shared" si="4"/>
        <v>99.384414851813204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15765.8</v>
      </c>
      <c r="D13" s="6">
        <v>15812.6</v>
      </c>
      <c r="E13" s="7">
        <f t="shared" ref="E13:E14" si="5">D13*100/C13</f>
        <v>100.29684506970786</v>
      </c>
      <c r="F13" s="14">
        <v>0</v>
      </c>
      <c r="G13" s="14">
        <v>0</v>
      </c>
      <c r="H13" s="15"/>
      <c r="I13" s="16">
        <f t="shared" ref="I13" si="6">C13+F13</f>
        <v>15765.8</v>
      </c>
      <c r="J13" s="16">
        <f t="shared" ref="J13:J14" si="7">D13+G13</f>
        <v>15812.6</v>
      </c>
      <c r="K13" s="15">
        <f t="shared" ref="K13:K14" si="8">J13*100/I13</f>
        <v>100.29684506970786</v>
      </c>
    </row>
    <row r="14" spans="2:11" ht="47.25" x14ac:dyDescent="0.25">
      <c r="B14" s="2" t="s">
        <v>9</v>
      </c>
      <c r="C14" s="6">
        <v>19360.900000000001</v>
      </c>
      <c r="D14" s="6">
        <v>20096.599999999999</v>
      </c>
      <c r="E14" s="7">
        <f t="shared" si="5"/>
        <v>103.79992665630212</v>
      </c>
      <c r="F14" s="14">
        <v>1391.4</v>
      </c>
      <c r="G14" s="14">
        <v>384.1</v>
      </c>
      <c r="H14" s="15">
        <f t="shared" ref="H14" si="9">G14*100/F14</f>
        <v>27.605289636337499</v>
      </c>
      <c r="I14" s="16">
        <f>C14+F14</f>
        <v>20752.300000000003</v>
      </c>
      <c r="J14" s="16">
        <f t="shared" si="7"/>
        <v>20480.699999999997</v>
      </c>
      <c r="K14" s="15">
        <f t="shared" si="8"/>
        <v>98.691229405897147</v>
      </c>
    </row>
    <row r="15" spans="2:11" x14ac:dyDescent="0.25">
      <c r="C15">
        <f>SUM(C13:C14)</f>
        <v>35126.699999999997</v>
      </c>
      <c r="D15">
        <f>SUM(D13:D14)</f>
        <v>35909.199999999997</v>
      </c>
      <c r="H15" s="12"/>
    </row>
    <row r="16" spans="2:11" ht="15.75" x14ac:dyDescent="0.25">
      <c r="B16" s="11"/>
      <c r="D16">
        <f>D15-C15</f>
        <v>782.5</v>
      </c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ageMargins left="0.31496062992125984" right="0.31496062992125984" top="0.35433070866141736" bottom="0.35433070866141736" header="0.31496062992125984" footer="0.31496062992125984"/>
  <pageSetup paperSize="9" scale="8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2023-10-09T07:03:51Z</dcterms:modified>
</cp:coreProperties>
</file>