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 l="1"/>
  <c r="D16" i="1" s="1"/>
  <c r="F11" i="1" l="1"/>
  <c r="C11" i="1"/>
  <c r="I14" i="1" l="1"/>
  <c r="G11" i="1" l="1"/>
  <c r="J14" i="1"/>
  <c r="K14" i="1" s="1"/>
  <c r="J13" i="1"/>
  <c r="I13" i="1"/>
  <c r="J10" i="1"/>
  <c r="J9" i="1"/>
  <c r="J8" i="1"/>
  <c r="J7" i="1"/>
  <c r="H14" i="1"/>
  <c r="E14" i="1"/>
  <c r="E13" i="1"/>
  <c r="E10" i="1"/>
  <c r="E9" i="1"/>
  <c r="E8" i="1"/>
  <c r="E7" i="1"/>
  <c r="D11" i="1"/>
  <c r="J11" i="1" l="1"/>
  <c r="E11" i="1"/>
  <c r="I8" i="1"/>
  <c r="K8" i="1" s="1"/>
  <c r="H8" i="1"/>
  <c r="H7" i="1"/>
  <c r="I7" i="1"/>
  <c r="K13" i="1"/>
  <c r="H9" i="1" l="1"/>
  <c r="I9" i="1"/>
  <c r="K9" i="1" s="1"/>
  <c r="K7" i="1"/>
  <c r="I10" i="1" l="1"/>
  <c r="K10" i="1" s="1"/>
  <c r="H11" i="1"/>
  <c r="H10" i="1"/>
  <c r="I11" i="1" l="1"/>
  <c r="K11" i="1" s="1"/>
</calcChain>
</file>

<file path=xl/comments1.xml><?xml version="1.0" encoding="utf-8"?>
<comments xmlns="http://schemas.openxmlformats.org/spreadsheetml/2006/main">
  <authors>
    <author>Автор</author>
  </authors>
  <commentList>
    <comment ref="F7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минус 250,0 обследование модульных котельных</t>
        </r>
      </text>
    </comment>
  </commentList>
</comments>
</file>

<file path=xl/sharedStrings.xml><?xml version="1.0" encoding="utf-8"?>
<sst xmlns="http://schemas.openxmlformats.org/spreadsheetml/2006/main" count="20" uniqueCount="18">
  <si>
    <t>Наименование поселения</t>
  </si>
  <si>
    <t>Темп роста, %</t>
  </si>
  <si>
    <t>Коломинское</t>
  </si>
  <si>
    <t>Подгорнское</t>
  </si>
  <si>
    <t>Усть-Бакчарское</t>
  </si>
  <si>
    <t>Чаинское</t>
  </si>
  <si>
    <t>ИТОГО</t>
  </si>
  <si>
    <t>в том числе:</t>
  </si>
  <si>
    <t>за счет субвенций из областного бюджета</t>
  </si>
  <si>
    <t>за счет собственных доходов</t>
  </si>
  <si>
    <t>ТЕМПЫ РОСТА</t>
  </si>
  <si>
    <t>Итого объем нецелевой финансовой помощи на 2024 год, тыс.руб.</t>
  </si>
  <si>
    <t xml:space="preserve">                   нецелевой финансовой помощи бюджетам сельских поселений в 2025 году</t>
  </si>
  <si>
    <t>Объем дотации на выравнивание на 2024 год, тыс.руб.</t>
  </si>
  <si>
    <t>Объем дотации на выравнивание на 2025 год, тыс.руб.</t>
  </si>
  <si>
    <t>Объем ИМБТ на сбалансированность на 2024 год, тыс.руб. (без  единовременных расходов)</t>
  </si>
  <si>
    <t>Объем ИМБТ на сбалансированность на 2025 год, тыс.руб.</t>
  </si>
  <si>
    <t>Итого объем нецелевой финансовой помощи на 2025 год,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</si>
</sst>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Fill="1" applyBorder="1" applyAlignment="1">
      <alignment horizontal="justify" vertical="center"/>
    </xf>
    <xf numFmtId="164" fontId="0" fillId="0" borderId="0" xfId="0" applyNumberFormat="1"/>
    <xf numFmtId="0" fontId="0" fillId="3" borderId="0" xfId="0" applyFill="1"/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M19"/>
  <sheetViews>
    <sheetView tabSelected="1" workbookViewId="0">
      <selection activeCell="F15" sqref="F15"/>
    </sheetView>
  </sheetViews>
  <sheetFormatPr defaultRowHeight="15" x14ac:dyDescent="0.25"/>
  <cols>
    <col min="2" max="2" width="20" customWidth="1"/>
    <col min="3" max="3" width="15.28515625" customWidth="1"/>
    <col min="4" max="4" width="15" customWidth="1"/>
    <col min="5" max="5" width="11.85546875" customWidth="1"/>
    <col min="6" max="6" width="18.140625" customWidth="1"/>
    <col min="7" max="7" width="14.5703125" customWidth="1"/>
    <col min="8" max="8" width="11.28515625" customWidth="1"/>
    <col min="9" max="9" width="13" customWidth="1"/>
    <col min="10" max="10" width="13.85546875" customWidth="1"/>
    <col min="11" max="11" width="10.7109375" customWidth="1"/>
  </cols>
  <sheetData>
    <row r="2" spans="2:11" ht="15.75" x14ac:dyDescent="0.25">
      <c r="F2" s="4" t="s">
        <v>10</v>
      </c>
    </row>
    <row r="3" spans="2:11" ht="15.75" x14ac:dyDescent="0.25">
      <c r="C3" s="5" t="s">
        <v>12</v>
      </c>
    </row>
    <row r="4" spans="2:11" ht="15.75" x14ac:dyDescent="0.25">
      <c r="C4" s="3"/>
    </row>
    <row r="5" spans="2:11" ht="197.25" customHeight="1" x14ac:dyDescent="0.25">
      <c r="B5" s="1" t="s">
        <v>0</v>
      </c>
      <c r="C5" s="1" t="s">
        <v>13</v>
      </c>
      <c r="D5" s="1" t="s">
        <v>14</v>
      </c>
      <c r="E5" s="1" t="s">
        <v>1</v>
      </c>
      <c r="F5" s="1" t="s">
        <v>15</v>
      </c>
      <c r="G5" s="1" t="s">
        <v>16</v>
      </c>
      <c r="H5" s="1" t="s">
        <v>1</v>
      </c>
      <c r="I5" s="1" t="s">
        <v>11</v>
      </c>
      <c r="J5" s="1" t="s">
        <v>17</v>
      </c>
      <c r="K5" s="1" t="s">
        <v>1</v>
      </c>
    </row>
    <row r="6" spans="2:11" ht="15.75" x14ac:dyDescent="0.25">
      <c r="B6" s="1">
        <v>1</v>
      </c>
      <c r="C6" s="1">
        <v>3</v>
      </c>
      <c r="D6" s="1">
        <v>3</v>
      </c>
      <c r="E6" s="1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</row>
    <row r="7" spans="2:11" ht="15.75" x14ac:dyDescent="0.25">
      <c r="B7" s="2" t="s">
        <v>2</v>
      </c>
      <c r="C7" s="6">
        <v>10349.799999999999</v>
      </c>
      <c r="D7" s="6">
        <v>9214.2999999999993</v>
      </c>
      <c r="E7" s="7">
        <f>D7*100/C7</f>
        <v>89.028773502869612</v>
      </c>
      <c r="F7" s="17">
        <v>4967.7</v>
      </c>
      <c r="G7" s="17">
        <v>379.3</v>
      </c>
      <c r="H7" s="10">
        <f>G7*100/F7</f>
        <v>7.6353241942951469</v>
      </c>
      <c r="I7" s="8">
        <f>C7+F7</f>
        <v>15317.5</v>
      </c>
      <c r="J7" s="8">
        <f t="shared" ref="J7:J10" si="0">D7+G7</f>
        <v>9593.5999999999985</v>
      </c>
      <c r="K7" s="10">
        <f>J7*100/I7</f>
        <v>62.631630488003907</v>
      </c>
    </row>
    <row r="8" spans="2:11" ht="15.75" x14ac:dyDescent="0.25">
      <c r="B8" s="2" t="s">
        <v>3</v>
      </c>
      <c r="C8" s="6">
        <v>10244.200000000001</v>
      </c>
      <c r="D8" s="6">
        <v>9996.2000000000007</v>
      </c>
      <c r="E8" s="7">
        <f t="shared" ref="E8:E11" si="1">D8*100/C8</f>
        <v>97.579117939907462</v>
      </c>
      <c r="F8" s="17">
        <v>6508.3</v>
      </c>
      <c r="G8" s="17">
        <v>0</v>
      </c>
      <c r="H8" s="10">
        <f t="shared" ref="H8:H11" si="2">G8*100/F8</f>
        <v>0</v>
      </c>
      <c r="I8" s="8">
        <f t="shared" ref="I8:I10" si="3">C8+F8</f>
        <v>16752.5</v>
      </c>
      <c r="J8" s="8">
        <f t="shared" si="0"/>
        <v>9996.2000000000007</v>
      </c>
      <c r="K8" s="10">
        <f t="shared" ref="K8:K11" si="4">J8*100/I8</f>
        <v>59.669900014923151</v>
      </c>
    </row>
    <row r="9" spans="2:11" ht="15.75" x14ac:dyDescent="0.25">
      <c r="B9" s="2" t="s">
        <v>4</v>
      </c>
      <c r="C9" s="6">
        <v>15083.1</v>
      </c>
      <c r="D9" s="6">
        <v>13397.3</v>
      </c>
      <c r="E9" s="7">
        <f t="shared" si="1"/>
        <v>88.823252514403535</v>
      </c>
      <c r="F9" s="17">
        <v>6931.3</v>
      </c>
      <c r="G9" s="17">
        <v>524.70000000000005</v>
      </c>
      <c r="H9" s="10">
        <f t="shared" si="2"/>
        <v>7.570008512111726</v>
      </c>
      <c r="I9" s="8">
        <f t="shared" si="3"/>
        <v>22014.400000000001</v>
      </c>
      <c r="J9" s="8">
        <f t="shared" si="0"/>
        <v>13922</v>
      </c>
      <c r="K9" s="10">
        <f t="shared" si="4"/>
        <v>63.240424449451261</v>
      </c>
    </row>
    <row r="10" spans="2:11" ht="15.75" x14ac:dyDescent="0.25">
      <c r="B10" s="2" t="s">
        <v>5</v>
      </c>
      <c r="C10" s="6">
        <v>2836.9</v>
      </c>
      <c r="D10" s="6">
        <v>2518.9</v>
      </c>
      <c r="E10" s="7">
        <f t="shared" si="1"/>
        <v>88.790581268285806</v>
      </c>
      <c r="F10" s="17">
        <v>5231.3999999999996</v>
      </c>
      <c r="G10" s="17">
        <v>487.4</v>
      </c>
      <c r="H10" s="10">
        <f t="shared" si="2"/>
        <v>9.3168176778682579</v>
      </c>
      <c r="I10" s="8">
        <f t="shared" si="3"/>
        <v>8068.2999999999993</v>
      </c>
      <c r="J10" s="8">
        <f t="shared" si="0"/>
        <v>3006.3</v>
      </c>
      <c r="K10" s="10">
        <f t="shared" si="4"/>
        <v>37.26063730897463</v>
      </c>
    </row>
    <row r="11" spans="2:11" ht="15.75" x14ac:dyDescent="0.25">
      <c r="B11" s="2" t="s">
        <v>6</v>
      </c>
      <c r="C11" s="1">
        <f>SUM(C7:C10)</f>
        <v>38514</v>
      </c>
      <c r="D11" s="7">
        <f>SUM(D7:D10)</f>
        <v>35126.699999999997</v>
      </c>
      <c r="E11" s="7">
        <f t="shared" si="1"/>
        <v>91.205016357688095</v>
      </c>
      <c r="F11" s="8">
        <f>SUM(F7:F10)</f>
        <v>23638.699999999997</v>
      </c>
      <c r="G11" s="8">
        <f>SUM(G7:G10)</f>
        <v>1391.4</v>
      </c>
      <c r="H11" s="10">
        <f t="shared" si="2"/>
        <v>5.8861104883094253</v>
      </c>
      <c r="I11" s="8">
        <f>SUM(I7:I10)</f>
        <v>62152.7</v>
      </c>
      <c r="J11" s="8">
        <f>SUM(J7:J10)</f>
        <v>36518.100000000006</v>
      </c>
      <c r="K11" s="10">
        <f t="shared" si="4"/>
        <v>58.755452297325789</v>
      </c>
    </row>
    <row r="12" spans="2:11" ht="15.75" x14ac:dyDescent="0.25">
      <c r="B12" s="2" t="s">
        <v>7</v>
      </c>
      <c r="C12" s="1"/>
      <c r="D12" s="1"/>
      <c r="E12" s="7"/>
      <c r="F12" s="8"/>
      <c r="G12" s="8"/>
      <c r="H12" s="10"/>
      <c r="I12" s="8"/>
      <c r="J12" s="8"/>
      <c r="K12" s="10"/>
    </row>
    <row r="13" spans="2:11" ht="47.25" x14ac:dyDescent="0.25">
      <c r="B13" s="2" t="s">
        <v>8</v>
      </c>
      <c r="C13" s="6">
        <v>15736.5</v>
      </c>
      <c r="D13" s="6">
        <v>15765.8</v>
      </c>
      <c r="E13" s="7">
        <f t="shared" ref="E13:E14" si="5">D13*100/C13</f>
        <v>100.1861913386077</v>
      </c>
      <c r="F13" s="14">
        <v>0</v>
      </c>
      <c r="G13" s="14">
        <v>0</v>
      </c>
      <c r="H13" s="15"/>
      <c r="I13" s="16">
        <f t="shared" ref="I13" si="6">C13+F13</f>
        <v>15736.5</v>
      </c>
      <c r="J13" s="16">
        <f t="shared" ref="J13:J14" si="7">D13+G13</f>
        <v>15765.8</v>
      </c>
      <c r="K13" s="15">
        <f t="shared" ref="K13:K14" si="8">J13*100/I13</f>
        <v>100.1861913386077</v>
      </c>
    </row>
    <row r="14" spans="2:11" ht="47.25" x14ac:dyDescent="0.25">
      <c r="B14" s="2" t="s">
        <v>9</v>
      </c>
      <c r="C14" s="6">
        <v>22777.5</v>
      </c>
      <c r="D14" s="6">
        <v>19360.900000000001</v>
      </c>
      <c r="E14" s="7">
        <f t="shared" si="5"/>
        <v>85.000109757436078</v>
      </c>
      <c r="F14" s="14">
        <v>23638.7</v>
      </c>
      <c r="G14" s="14">
        <v>1391.4</v>
      </c>
      <c r="H14" s="15">
        <f t="shared" ref="H14" si="9">G14*100/F14</f>
        <v>5.8861104883094244</v>
      </c>
      <c r="I14" s="16">
        <f>C14+F14</f>
        <v>46416.2</v>
      </c>
      <c r="J14" s="16">
        <f t="shared" si="7"/>
        <v>20752.300000000003</v>
      </c>
      <c r="K14" s="15">
        <f t="shared" si="8"/>
        <v>44.709174813965824</v>
      </c>
    </row>
    <row r="15" spans="2:11" x14ac:dyDescent="0.25">
      <c r="C15">
        <f>SUM(C13:C14)</f>
        <v>38514</v>
      </c>
      <c r="D15">
        <f>SUM(D13:D14)</f>
        <v>35126.699999999997</v>
      </c>
      <c r="H15" s="12"/>
    </row>
    <row r="16" spans="2:11" ht="15.75" x14ac:dyDescent="0.25">
      <c r="B16" s="11"/>
      <c r="D16">
        <f>D15-C15</f>
        <v>-3387.3000000000029</v>
      </c>
    </row>
    <row r="18" spans="2:13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</sheetData>
  <pageMargins left="0.31496062992125984" right="0.31496062992125984" top="0.35433070866141736" bottom="0.35433070866141736" header="0.31496062992125984" footer="0.31496062992125984"/>
  <pageSetup paperSize="9" scale="82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2023-10-09T07:00:30Z</dcterms:modified>
</cp:coreProperties>
</file>