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5" i="1" l="1"/>
  <c r="D16" i="1" s="1"/>
  <c r="C15" i="1"/>
  <c r="C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<sst xmlns="http://schemas.openxmlformats.org/spreadsheetml/2006/main" count="20" uniqueCount="20">
  <si>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</si>
  <si>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</si>
  <si>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</si>
  <si>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</si>
  <si>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</si>
  <si>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</si>
  <si>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</si>
  <si>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</si>
  <si>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</si>
  <si>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</si>
  <si>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</si>
  <si>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</si>
  <si>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</si>
  <si>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</si>
  <si>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в 2023 году</t>
  </si>
  <si>
    <t>Прогноз на 2023 год</t>
  </si>
  <si>
    <t>** дотация на сбалансированность по состоянию на 22.09.2022 не доведена</t>
  </si>
  <si>
    <t>*** акцизы учтены по нормативам, учтенным в первом чтении Закона Томской области "Об областном бюджете на 2023 год и плановый период 2024-2025 годов" (оценка Департамента финансов Томской области)</t>
  </si>
  <si>
    <t>* дополнительный норматив по НДФЛ на 2022 год – 51,33 %, на 2023 год – 47,94%.</t>
  </si>
  <si>
    <t>План на 2022 год (по состоянию на 01.09.2021)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</si>
</sst>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/>
    <xf numFmtId="164" fontId="3" fillId="0" borderId="5" xfId="0" applyNumberFormat="1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5"/>
  <sheetViews>
    <sheetView tabSelected="1" topLeftCell="A7" workbookViewId="0">
      <selection activeCell="G18" sqref="G18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6" t="s">
        <v>8</v>
      </c>
    </row>
    <row r="2" spans="2:5" ht="15.75" x14ac:dyDescent="0.25">
      <c r="C2" s="16" t="s">
        <v>9</v>
      </c>
    </row>
    <row r="3" spans="2:5" ht="15.75" x14ac:dyDescent="0.25">
      <c r="C3" s="16" t="s">
        <v>14</v>
      </c>
    </row>
    <row r="4" spans="2:5" ht="15.75" x14ac:dyDescent="0.25">
      <c r="C4" s="16"/>
    </row>
    <row r="5" spans="2:5" ht="60" x14ac:dyDescent="0.25">
      <c r="B5" s="12" t="s">
        <v>0</v>
      </c>
      <c r="C5" s="23" t="s">
        <v>19</v>
      </c>
      <c r="D5" s="13" t="s">
        <v>15</v>
      </c>
      <c r="E5" s="13" t="s">
        <v>1</v>
      </c>
    </row>
    <row r="6" spans="2:5" x14ac:dyDescent="0.25">
      <c r="B6" s="9" t="s">
        <v>2</v>
      </c>
      <c r="C6" s="17">
        <v>87477.7</v>
      </c>
      <c r="D6" s="17">
        <v>90168.3</v>
      </c>
      <c r="E6" s="10">
        <f>D6*100/C6</f>
        <v>103.07575530678105</v>
      </c>
    </row>
    <row r="7" spans="2:5" x14ac:dyDescent="0.25">
      <c r="B7" s="9" t="s">
        <v>3</v>
      </c>
      <c r="C7" s="18"/>
      <c r="D7" s="18"/>
      <c r="E7" s="10"/>
    </row>
    <row r="8" spans="2:5" ht="45" x14ac:dyDescent="0.25">
      <c r="B8" s="9" t="s">
        <v>4</v>
      </c>
      <c r="C8" s="18">
        <v>17606.400000000001</v>
      </c>
      <c r="D8" s="18">
        <v>18697.5</v>
      </c>
      <c r="E8" s="10">
        <f t="shared" ref="E8:E10" si="0">D8*100/C8</f>
        <v>106.19717829880042</v>
      </c>
    </row>
    <row r="9" spans="2:5" ht="30" x14ac:dyDescent="0.25">
      <c r="B9" s="9" t="s">
        <v>5</v>
      </c>
      <c r="C9" s="18">
        <v>60248.9</v>
      </c>
      <c r="D9" s="18">
        <v>59757.4</v>
      </c>
      <c r="E9" s="10">
        <f t="shared" si="0"/>
        <v>99.184217471190337</v>
      </c>
    </row>
    <row r="10" spans="2:5" x14ac:dyDescent="0.25">
      <c r="B10" s="9" t="s">
        <v>13</v>
      </c>
      <c r="C10" s="18">
        <v>2113</v>
      </c>
      <c r="D10" s="18">
        <v>2161</v>
      </c>
      <c r="E10" s="10">
        <f t="shared" si="0"/>
        <v>102.27165168007572</v>
      </c>
    </row>
    <row r="11" spans="2:5" ht="30" x14ac:dyDescent="0.25">
      <c r="B11" s="9" t="s">
        <v>6</v>
      </c>
      <c r="C11" s="17">
        <v>77997.8</v>
      </c>
      <c r="D11" s="17">
        <v>85277.8</v>
      </c>
      <c r="E11" s="10">
        <f>D11*100/C11</f>
        <v>109.33359658862173</v>
      </c>
    </row>
    <row r="12" spans="2:5" x14ac:dyDescent="0.25">
      <c r="B12" s="9" t="s">
        <v>10</v>
      </c>
      <c r="C12" s="17">
        <v>60160.3</v>
      </c>
      <c r="D12" s="17">
        <v>0</v>
      </c>
      <c r="E12" s="10">
        <f>D12*100/C12</f>
        <v>0</v>
      </c>
    </row>
    <row r="13" spans="2:5" x14ac:dyDescent="0.25">
      <c r="B13" s="1"/>
      <c r="C13" s="2"/>
      <c r="D13" s="3"/>
      <c r="E13" s="3"/>
    </row>
    <row r="14" spans="2:5" x14ac:dyDescent="0.25">
      <c r="B14" s="4"/>
      <c r="C14" s="5"/>
      <c r="D14" s="6"/>
      <c r="E14" s="6"/>
    </row>
    <row r="15" spans="2:5" x14ac:dyDescent="0.25">
      <c r="B15" s="14" t="s">
        <v>7</v>
      </c>
      <c r="C15" s="15">
        <f>C6+C11+C12</f>
        <v>225635.8</v>
      </c>
      <c r="D15" s="15">
        <f>D6+D11+D12</f>
        <v>175446.1</v>
      </c>
      <c r="E15" s="15">
        <f>D15*100/C15</f>
        <v>77.756322356647303</v>
      </c>
    </row>
    <row r="16" spans="2:5" x14ac:dyDescent="0.25">
      <c r="B16" s="14" t="s">
        <v>12</v>
      </c>
      <c r="C16" s="15">
        <f>C15-C12</f>
        <v>165475.5</v>
      </c>
      <c r="D16" s="15">
        <f>D15-D12</f>
        <v>175446.1</v>
      </c>
      <c r="E16" s="15">
        <f>D16/C16*100</f>
        <v>106.02542370320683</v>
      </c>
    </row>
    <row r="17" spans="2:5" x14ac:dyDescent="0.25">
      <c r="B17" s="11"/>
      <c r="C17" s="10"/>
      <c r="D17" s="10"/>
      <c r="E17" s="10"/>
    </row>
    <row r="18" spans="2:5" ht="30" x14ac:dyDescent="0.25">
      <c r="B18" s="11" t="s">
        <v>11</v>
      </c>
      <c r="C18" s="18">
        <v>19786.7</v>
      </c>
      <c r="D18" s="22">
        <v>20973.8</v>
      </c>
      <c r="E18" s="10">
        <f>D18*100/C18</f>
        <v>105.99948450221613</v>
      </c>
    </row>
    <row r="19" spans="2:5" x14ac:dyDescent="0.25">
      <c r="B19" s="7"/>
      <c r="C19" s="8"/>
      <c r="D19" s="7"/>
      <c r="E19" s="7"/>
    </row>
    <row r="22" spans="2:5" ht="15.75" x14ac:dyDescent="0.25">
      <c r="B22" s="19" t="s">
        <v>18</v>
      </c>
      <c r="C22" s="20"/>
      <c r="D22" s="20"/>
      <c r="E22" s="20"/>
    </row>
    <row r="23" spans="2:5" ht="15.75" x14ac:dyDescent="0.25">
      <c r="B23" s="20" t="s">
        <v>16</v>
      </c>
      <c r="C23" s="20"/>
      <c r="D23" s="20"/>
      <c r="E23" s="20"/>
    </row>
    <row r="24" spans="2:5" ht="47.25" customHeight="1" x14ac:dyDescent="0.25">
      <c r="B24" s="24" t="s">
        <v>17</v>
      </c>
      <c r="C24" s="25"/>
      <c r="D24" s="25"/>
      <c r="E24" s="25"/>
    </row>
    <row r="25" spans="2:5" ht="15.75" x14ac:dyDescent="0.25">
      <c r="B25" s="21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2022-09-19T02:34:25Z</dcterms:modified>
</cp:coreProperties>
</file>