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<sst xmlns="http://schemas.openxmlformats.org/spreadsheetml/2006/main" count="20" uniqueCount="20">
  <si>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</si>
  <si>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</si>
  <si>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</si>
  <si>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</si>
  <si>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</si>
  <si>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</si>
  <si>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</si>
  <si>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</si>
  <si>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</si>
  <si>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</si>
  <si>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</si>
  <si>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</si>
  <si>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</si>
  <si>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</si>
  <si>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** дотация на сбалансированность по состоянию на 22.09.2022 не доведена</t>
  </si>
  <si>
    <t>*** акцизы учтены по нормативам, учтенным в первом чтении Закона Томской области "Об областном бюджете на 2023 год и плановый период 2024-2025 годов" (оценка Департамента финансов Томской области)</t>
  </si>
  <si>
    <t>Прогноз на 2024 год</t>
  </si>
  <si>
    <t>в 2025 году</t>
  </si>
  <si>
    <t>* дополнительный норматив по НДФЛ на 2024 год –  47,78%, на 2025 год – 50,13%.</t>
  </si>
  <si>
    <t>Прогноз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</si>
</sst>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0" fillId="0" borderId="0" xfId="0" applyAlignment="1"/>
    <xf numFmtId="0" fontId="1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5"/>
  <sheetViews>
    <sheetView tabSelected="1" workbookViewId="0">
      <selection activeCell="H19" sqref="H19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20" t="s">
        <v>16</v>
      </c>
      <c r="D5" s="11" t="s">
        <v>19</v>
      </c>
      <c r="E5" s="11" t="s">
        <v>1</v>
      </c>
    </row>
    <row r="6" spans="2:5" x14ac:dyDescent="0.25">
      <c r="B6" s="7" t="s">
        <v>2</v>
      </c>
      <c r="C6" s="15">
        <v>93920.9</v>
      </c>
      <c r="D6" s="15">
        <v>100947.5</v>
      </c>
      <c r="E6" s="8">
        <f>D6*100/C6</f>
        <v>107.4814019030908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19508.900000000001</v>
      </c>
      <c r="D8" s="16">
        <v>20308.8</v>
      </c>
      <c r="E8" s="8">
        <f t="shared" ref="E8:E10" si="0">D8*100/C8</f>
        <v>104.10017991788362</v>
      </c>
    </row>
    <row r="9" spans="2:5" ht="30" x14ac:dyDescent="0.25">
      <c r="B9" s="7" t="s">
        <v>5</v>
      </c>
      <c r="C9" s="16">
        <v>62142.5</v>
      </c>
      <c r="D9" s="16">
        <v>67872</v>
      </c>
      <c r="E9" s="8">
        <f t="shared" si="0"/>
        <v>109.21993804562095</v>
      </c>
    </row>
    <row r="10" spans="2:5" x14ac:dyDescent="0.25">
      <c r="B10" s="7" t="s">
        <v>13</v>
      </c>
      <c r="C10" s="16">
        <v>2347</v>
      </c>
      <c r="D10" s="16">
        <v>2484</v>
      </c>
      <c r="E10" s="8">
        <f t="shared" si="0"/>
        <v>105.83723902854707</v>
      </c>
    </row>
    <row r="11" spans="2:5" ht="30" x14ac:dyDescent="0.25">
      <c r="B11" s="7" t="s">
        <v>6</v>
      </c>
      <c r="C11" s="15">
        <v>58129.2</v>
      </c>
      <c r="D11" s="15">
        <v>52495.199999999997</v>
      </c>
      <c r="E11" s="8">
        <f>D11*100/C11</f>
        <v>90.307797114014988</v>
      </c>
    </row>
    <row r="12" spans="2:5" x14ac:dyDescent="0.25">
      <c r="B12" s="7" t="s">
        <v>10</v>
      </c>
      <c r="C12" s="15">
        <v>0</v>
      </c>
      <c r="D12" s="15">
        <v>0</v>
      </c>
      <c r="E12" s="8"/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152050.09999999998</v>
      </c>
      <c r="D15" s="13">
        <f>D6+D11+D12</f>
        <v>153442.70000000001</v>
      </c>
      <c r="E15" s="13">
        <f>D15*100/C15</f>
        <v>100.91588233088964</v>
      </c>
    </row>
    <row r="16" spans="2:5" x14ac:dyDescent="0.25">
      <c r="B16" s="12" t="s">
        <v>12</v>
      </c>
      <c r="C16" s="13">
        <f>C15-C12</f>
        <v>152050.09999999998</v>
      </c>
      <c r="D16" s="13">
        <f>D15-D12</f>
        <v>153442.70000000001</v>
      </c>
      <c r="E16" s="13">
        <f>D16/C16*100</f>
        <v>100.91588233088964</v>
      </c>
    </row>
    <row r="17" spans="2:5" x14ac:dyDescent="0.25">
      <c r="B17" s="9"/>
      <c r="C17" s="8"/>
      <c r="D17" s="8"/>
      <c r="E17" s="8"/>
    </row>
    <row r="18" spans="2:5" ht="30" x14ac:dyDescent="0.25">
      <c r="B18" s="9" t="s">
        <v>11</v>
      </c>
      <c r="C18" s="19">
        <v>18184.3</v>
      </c>
      <c r="D18" s="19">
        <v>18348</v>
      </c>
      <c r="E18" s="8">
        <f>D18*100/C18</f>
        <v>100.90022711899826</v>
      </c>
    </row>
    <row r="19" spans="2:5" x14ac:dyDescent="0.25">
      <c r="B19" s="5"/>
      <c r="C19" s="6"/>
      <c r="D19" s="5"/>
      <c r="E19" s="5"/>
    </row>
    <row r="22" spans="2:5" ht="15.75" x14ac:dyDescent="0.25">
      <c r="B22" s="23" t="s">
        <v>18</v>
      </c>
      <c r="C22" s="17"/>
      <c r="D22" s="17"/>
      <c r="E22" s="17"/>
    </row>
    <row r="23" spans="2:5" ht="15.75" x14ac:dyDescent="0.25">
      <c r="B23" s="17" t="s">
        <v>14</v>
      </c>
      <c r="C23" s="17"/>
      <c r="D23" s="17"/>
      <c r="E23" s="17"/>
    </row>
    <row r="24" spans="2:5" ht="47.25" customHeight="1" x14ac:dyDescent="0.25">
      <c r="B24" s="21" t="s">
        <v>15</v>
      </c>
      <c r="C24" s="22"/>
      <c r="D24" s="22"/>
      <c r="E24" s="22"/>
    </row>
    <row r="25" spans="2:5" ht="15.75" x14ac:dyDescent="0.25">
      <c r="B25" s="18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2022-10-28T08:02:14Z</dcterms:modified>
</cp:coreProperties>
</file>